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81" i="1" l="1"/>
  <c r="E72" i="1"/>
  <c r="E54" i="1"/>
  <c r="E50" i="1"/>
  <c r="E36" i="1"/>
  <c r="E28" i="1"/>
  <c r="E23" i="1"/>
  <c r="E15" i="1" s="1"/>
  <c r="E13" i="1" s="1"/>
  <c r="E17" i="1"/>
</calcChain>
</file>

<file path=xl/sharedStrings.xml><?xml version="1.0" encoding="utf-8"?>
<sst xmlns="http://schemas.openxmlformats.org/spreadsheetml/2006/main" count="101" uniqueCount="87">
  <si>
    <t>ՀՀ շուկայի վերահսկողության տեսչական մարմին</t>
  </si>
  <si>
    <t>Բաժին</t>
  </si>
  <si>
    <t>01</t>
  </si>
  <si>
    <t>խումբ</t>
  </si>
  <si>
    <t>դաս</t>
  </si>
  <si>
    <t xml:space="preserve"> /հազ. դրամ/</t>
  </si>
  <si>
    <t xml:space="preserve"> Ծրագրային դասիչը</t>
  </si>
  <si>
    <t>2020թ.</t>
  </si>
  <si>
    <t xml:space="preserve"> Ծրագիր</t>
  </si>
  <si>
    <t xml:space="preserve"> Միջոցառում</t>
  </si>
  <si>
    <t>կոդը</t>
  </si>
  <si>
    <t>Բյուջետային ծախսերի տնտ. դասակարգման հոդվածի անվանումը</t>
  </si>
  <si>
    <t>հաստատված բյուջե</t>
  </si>
  <si>
    <t>Հաստիքային  միավորների  թիվը</t>
  </si>
  <si>
    <t>Ծառայողական  ավտոմեքենաների  քանակը</t>
  </si>
  <si>
    <t>ԸՆԴԱՄԵՆԸ  ԾԱԽՍԵՐ</t>
  </si>
  <si>
    <t>այդ  թվում՝</t>
  </si>
  <si>
    <t>ԸՆԹԱՑԻԿ  ԾԱԽՍԵՐ</t>
  </si>
  <si>
    <t>այդ  թվում`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</si>
  <si>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</t>
    </r>
  </si>
  <si>
    <t xml:space="preserve">  4111</t>
  </si>
  <si>
    <t xml:space="preserve"> -Աշխատողների աշխատավարձեր և հավելավճարներ</t>
  </si>
  <si>
    <t xml:space="preserve">  4112</t>
  </si>
  <si>
    <t xml:space="preserve"> - Պարգևատրումներ, դրամական խրախուսումներ և հատուկ վճարներ</t>
  </si>
  <si>
    <t>4113</t>
  </si>
  <si>
    <t xml:space="preserve"> -Քաղաքացիական, դատական և պետական ծառայողների պարգևատրում </t>
  </si>
  <si>
    <t>4114</t>
  </si>
  <si>
    <t xml:space="preserve">- Հարկային և մաքսային մարմինների աշխատողների պարգևատրում </t>
  </si>
  <si>
    <t>Էներգետիկ ծառայություններ</t>
  </si>
  <si>
    <t>Էլեկտրաէներգիայով ջեռուցման ծառայություններ</t>
  </si>
  <si>
    <t>Գազով ջեռուցման ծառայություններ</t>
  </si>
  <si>
    <t>Կոմունալ ծառայություններ</t>
  </si>
  <si>
    <t>Ջրամատակարարման և ջրահեռացման ծառայություններ</t>
  </si>
  <si>
    <t>Շենքերի պահպանման ծառայություններ /դեռատիզացիա/</t>
  </si>
  <si>
    <t>Կապի ծառայություններ</t>
  </si>
  <si>
    <t>Ապահովագրական ծախսեր</t>
  </si>
  <si>
    <t>Գույքի և սարքավորումների վարձակալություն</t>
  </si>
  <si>
    <t>Արտագերատեսչական ծախսեր</t>
  </si>
  <si>
    <t>Ծառայողական գործուղումների գծով ծախսեր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</si>
  <si>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</si>
  <si>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</si>
  <si>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</si>
  <si>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</si>
  <si>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Աշխատակազմի մասնագիտական զարգացման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</si>
  <si>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</si>
  <si>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</si>
  <si>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</si>
  <si>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</si>
  <si>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</si>
  <si>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</si>
  <si>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</si>
  <si>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</si>
  <si>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</si>
  <si>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</si>
  <si>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</si>
  <si>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</si>
  <si>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</si>
  <si>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 xml:space="preserve">Գյուղատնտեսական ապրանքներ </t>
  </si>
  <si>
    <t>Տրանսպորտային նյութեր</t>
  </si>
  <si>
    <t>Առողջապահական և լաբորատոր նյութեր</t>
  </si>
  <si>
    <t xml:space="preserve">Կենցաղային և հանրային սննդի նյութեր </t>
  </si>
  <si>
    <t>Հատուկ նպատակային այլ նյութեր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</si>
  <si>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</si>
  <si>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</si>
  <si>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Ընթացիկ դրամաշնորհներ պետական կառավարման հատվածին</t>
  </si>
  <si>
    <t>Ընթացիկ սուբվենցիաներ համայնքներին</t>
  </si>
  <si>
    <t>4637</t>
  </si>
  <si>
    <t>Ընթացիկ դրամաշնորհներ պետական և համայնքների ոչ առևտրային կազմակերպություններին</t>
  </si>
  <si>
    <t xml:space="preserve"> Ընթացիկ դրամաշնորհներ պետական և համայնքային առևտրային կազմակերպություններին</t>
  </si>
  <si>
    <t>4639</t>
  </si>
  <si>
    <t>Այլ ընթացիկ դրամաշնորհներ</t>
  </si>
  <si>
    <t>Այլ նպաստներ բյուջեից</t>
  </si>
  <si>
    <t>Այլ հարկեր</t>
  </si>
  <si>
    <t>Պարտադիր վճարներ</t>
  </si>
  <si>
    <t>ավտոմեքենաների տեխզննություն և բնապահպանական վճար</t>
  </si>
  <si>
    <t>աղբահանություն</t>
  </si>
  <si>
    <t>այլ</t>
  </si>
  <si>
    <t>4824</t>
  </si>
  <si>
    <t>Պետական հատվածի տարբեր մակարդակների կողմից միմյանց նկատմամբ կիրառվող տույժեր</t>
  </si>
  <si>
    <t>Այլ  ծախսեր</t>
  </si>
  <si>
    <t>Պահուստային միջոցներ</t>
  </si>
  <si>
    <t xml:space="preserve"> ՈՉ ՖԻՆԱՆՍԱԿԱՆ ԱԿՏԻՎՆԵՐԻ ԳԾՈՎ ԾԱԽՍԵՐ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</si>
  <si>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</si>
  <si>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</si>
  <si>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</si>
  <si>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Աճեցվող ակտիվներ </t>
  </si>
  <si>
    <t xml:space="preserve">Ոչ նյութական հիմնական միջոցներ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</si>
</sst>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u/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11"/>
      <color rgb="FFFF0000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sz val="10"/>
      <color indexed="8"/>
      <name val="MS Sans Serif"/>
      <family val="2"/>
      <charset val="204"/>
    </font>
    <font>
      <sz val="9"/>
      <name val="GHEA Mariam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name val="GHEA Grapalat"/>
      <family val="3"/>
    </font>
    <font>
      <b/>
      <sz val="12"/>
      <color indexed="10"/>
      <name val="GHEA Grapalat"/>
      <family val="3"/>
    </font>
    <font>
      <b/>
      <sz val="8"/>
      <color indexed="8"/>
      <name val="GHEA Grapalat"/>
      <family val="3"/>
    </font>
    <font>
      <b/>
      <i/>
      <u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3" fillId="2" borderId="0" xfId="0" applyFont="1" applyFill="1"/>
    <xf numFmtId="0" fontId="1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Continuous" wrapText="1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/>
    </xf>
    <xf numFmtId="0" fontId="6" fillId="2" borderId="4" xfId="0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Continuous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6" fillId="0" borderId="10" xfId="0" applyFont="1" applyFill="1" applyBorder="1"/>
    <xf numFmtId="49" fontId="13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1" xfId="0" applyFont="1" applyFill="1" applyBorder="1"/>
    <xf numFmtId="0" fontId="6" fillId="0" borderId="0" xfId="0" applyFont="1" applyFill="1"/>
    <xf numFmtId="0" fontId="3" fillId="0" borderId="0" xfId="0" applyFont="1"/>
    <xf numFmtId="0" fontId="6" fillId="2" borderId="12" xfId="0" applyFont="1" applyFill="1" applyBorder="1" applyAlignment="1">
      <alignment wrapText="1"/>
    </xf>
    <xf numFmtId="164" fontId="6" fillId="2" borderId="12" xfId="0" applyNumberFormat="1" applyFont="1" applyFill="1" applyBorder="1" applyAlignment="1">
      <alignment wrapText="1"/>
    </xf>
    <xf numFmtId="0" fontId="11" fillId="3" borderId="3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wrapText="1"/>
    </xf>
    <xf numFmtId="0" fontId="6" fillId="0" borderId="7" xfId="0" applyFont="1" applyFill="1" applyBorder="1"/>
    <xf numFmtId="0" fontId="1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4" fontId="2" fillId="2" borderId="3" xfId="0" applyNumberFormat="1" applyFont="1" applyFill="1" applyBorder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Стиль 1 2" xfId="1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73" workbookViewId="0">
      <selection activeCell="F7" sqref="F7"/>
    </sheetView>
  </sheetViews>
  <sheetFormatPr defaultRowHeight="15"/>
  <cols>
    <col min="1" max="1" width="12.28515625" customWidth="1"/>
    <col min="2" max="2" width="12.5703125" customWidth="1"/>
    <col min="3" max="3" width="9.7109375" customWidth="1"/>
    <col min="4" max="4" width="46.28515625" customWidth="1"/>
    <col min="5" max="5" width="16.42578125" customWidth="1"/>
  </cols>
  <sheetData>
    <row r="1" spans="1:5" ht="15.75" thickBot="1">
      <c r="A1" s="1" t="s">
        <v>0</v>
      </c>
      <c r="B1" s="1"/>
      <c r="C1" s="1"/>
      <c r="D1" s="1"/>
      <c r="E1" s="1"/>
    </row>
    <row r="2" spans="1:5" ht="16.5">
      <c r="A2" s="2" t="s">
        <v>1</v>
      </c>
      <c r="B2" s="3" t="s">
        <v>2</v>
      </c>
      <c r="C2" s="4"/>
      <c r="D2" s="5"/>
      <c r="E2" s="5"/>
    </row>
    <row r="3" spans="1:5" ht="16.5">
      <c r="A3" s="6" t="s">
        <v>3</v>
      </c>
      <c r="B3" s="7" t="s">
        <v>2</v>
      </c>
      <c r="C3" s="4"/>
      <c r="D3" s="8"/>
      <c r="E3" s="8"/>
    </row>
    <row r="4" spans="1:5">
      <c r="A4" s="6" t="s">
        <v>4</v>
      </c>
      <c r="B4" s="7" t="s">
        <v>2</v>
      </c>
      <c r="C4" s="9"/>
      <c r="D4" s="10"/>
      <c r="E4" s="11"/>
    </row>
    <row r="5" spans="1:5">
      <c r="A5" s="12"/>
      <c r="B5" s="12"/>
      <c r="C5" s="13"/>
      <c r="D5" s="14"/>
      <c r="E5" s="15" t="s">
        <v>5</v>
      </c>
    </row>
    <row r="6" spans="1:5">
      <c r="A6" s="16" t="s">
        <v>6</v>
      </c>
      <c r="B6" s="16"/>
      <c r="C6" s="17"/>
      <c r="D6" s="18"/>
      <c r="E6" s="19" t="s">
        <v>7</v>
      </c>
    </row>
    <row r="7" spans="1:5" ht="29.25" customHeight="1">
      <c r="A7" s="20" t="s">
        <v>8</v>
      </c>
      <c r="B7" s="20" t="s">
        <v>9</v>
      </c>
      <c r="C7" s="76" t="s">
        <v>10</v>
      </c>
      <c r="D7" s="21" t="s">
        <v>11</v>
      </c>
      <c r="E7" s="77" t="s">
        <v>12</v>
      </c>
    </row>
    <row r="8" spans="1:5" ht="15.75" customHeight="1">
      <c r="A8" s="22">
        <v>1</v>
      </c>
      <c r="B8" s="22">
        <v>2</v>
      </c>
      <c r="C8" s="23">
        <v>3</v>
      </c>
      <c r="D8" s="23">
        <v>4</v>
      </c>
      <c r="E8" s="23">
        <v>6</v>
      </c>
    </row>
    <row r="9" spans="1:5" ht="15.75" customHeight="1">
      <c r="A9" s="24"/>
      <c r="B9" s="25"/>
      <c r="C9" s="26"/>
      <c r="D9" s="27" t="s">
        <v>13</v>
      </c>
      <c r="E9" s="28">
        <v>40</v>
      </c>
    </row>
    <row r="10" spans="1:5" ht="15.75" customHeight="1">
      <c r="A10" s="29"/>
      <c r="B10" s="30"/>
      <c r="C10" s="31"/>
      <c r="D10" s="32"/>
      <c r="E10" s="33"/>
    </row>
    <row r="11" spans="1:5" ht="15.75" customHeight="1">
      <c r="A11" s="29"/>
      <c r="B11" s="30"/>
      <c r="C11" s="31"/>
      <c r="D11" s="34" t="s">
        <v>14</v>
      </c>
      <c r="E11" s="33">
        <v>4</v>
      </c>
    </row>
    <row r="12" spans="1:5" ht="15.75" customHeight="1">
      <c r="A12" s="29"/>
      <c r="B12" s="30"/>
      <c r="C12" s="31"/>
      <c r="D12" s="32"/>
      <c r="E12" s="35"/>
    </row>
    <row r="13" spans="1:5" ht="15.75" customHeight="1">
      <c r="A13" s="29"/>
      <c r="B13" s="30"/>
      <c r="C13" s="36"/>
      <c r="D13" s="37" t="s">
        <v>15</v>
      </c>
      <c r="E13" s="38">
        <f>+E15+E81</f>
        <v>229380.00000000003</v>
      </c>
    </row>
    <row r="14" spans="1:5" ht="15.75" customHeight="1">
      <c r="A14" s="29"/>
      <c r="B14" s="30"/>
      <c r="C14" s="39"/>
      <c r="D14" s="40" t="s">
        <v>16</v>
      </c>
      <c r="E14" s="35"/>
    </row>
    <row r="15" spans="1:5" ht="15.75" customHeight="1">
      <c r="A15" s="29"/>
      <c r="B15" s="30"/>
      <c r="C15" s="41"/>
      <c r="D15" s="42" t="s">
        <v>17</v>
      </c>
      <c r="E15" s="38">
        <f>E17+SUM(E23:E79)-E23-E28-E36-E50-E54-E72</f>
        <v>191486.00000000003</v>
      </c>
    </row>
    <row r="16" spans="1:5" ht="15.75" customHeight="1">
      <c r="A16" s="29"/>
      <c r="B16" s="30"/>
      <c r="C16" s="26"/>
      <c r="D16" s="32" t="s">
        <v>18</v>
      </c>
      <c r="E16" s="43"/>
    </row>
    <row r="17" spans="1:5" ht="15.75" customHeight="1">
      <c r="A17" s="29"/>
      <c r="B17" s="30"/>
      <c r="C17" s="44"/>
      <c r="D17" s="45" t="s">
        <v>19</v>
      </c>
      <c r="E17" s="46">
        <f>SUM(E19:E22)</f>
        <v>169636.1</v>
      </c>
    </row>
    <row r="18" spans="1:5" ht="15.75" customHeight="1">
      <c r="A18" s="47"/>
      <c r="B18" s="48"/>
      <c r="C18" s="26"/>
      <c r="D18" s="32" t="s">
        <v>18</v>
      </c>
      <c r="E18" s="43"/>
    </row>
    <row r="19" spans="1:5" ht="30" customHeight="1">
      <c r="A19" s="47"/>
      <c r="B19" s="48"/>
      <c r="C19" s="49" t="s">
        <v>20</v>
      </c>
      <c r="D19" s="50" t="s">
        <v>21</v>
      </c>
      <c r="E19" s="43">
        <v>131939.20000000001</v>
      </c>
    </row>
    <row r="20" spans="1:5" ht="30.75" customHeight="1">
      <c r="A20" s="47"/>
      <c r="B20" s="48"/>
      <c r="C20" s="49" t="s">
        <v>22</v>
      </c>
      <c r="D20" s="51" t="s">
        <v>23</v>
      </c>
      <c r="E20" s="43">
        <v>28761.5</v>
      </c>
    </row>
    <row r="21" spans="1:5" ht="30.75" customHeight="1">
      <c r="A21" s="47"/>
      <c r="B21" s="48"/>
      <c r="C21" s="49" t="s">
        <v>24</v>
      </c>
      <c r="D21" s="51" t="s">
        <v>25</v>
      </c>
      <c r="E21" s="43">
        <v>8935.4</v>
      </c>
    </row>
    <row r="22" spans="1:5" ht="32.25" customHeight="1">
      <c r="A22" s="47"/>
      <c r="B22" s="48"/>
      <c r="C22" s="52" t="s">
        <v>26</v>
      </c>
      <c r="D22" s="51" t="s">
        <v>27</v>
      </c>
      <c r="E22" s="53"/>
    </row>
    <row r="23" spans="1:5" ht="15.75" customHeight="1">
      <c r="A23" s="47"/>
      <c r="B23" s="48"/>
      <c r="C23" s="54">
        <v>4212</v>
      </c>
      <c r="D23" s="45" t="s">
        <v>28</v>
      </c>
      <c r="E23" s="46">
        <f>E25+E26+E27</f>
        <v>4423</v>
      </c>
    </row>
    <row r="24" spans="1:5" ht="15.75" customHeight="1">
      <c r="A24" s="47"/>
      <c r="B24" s="48"/>
      <c r="C24" s="49"/>
      <c r="D24" s="32" t="s">
        <v>18</v>
      </c>
      <c r="E24" s="55"/>
    </row>
    <row r="25" spans="1:5" ht="15.75" customHeight="1">
      <c r="A25" s="47"/>
      <c r="B25" s="48"/>
      <c r="C25" s="49"/>
      <c r="D25" s="32" t="s">
        <v>28</v>
      </c>
      <c r="E25" s="55">
        <v>2343.8000000000002</v>
      </c>
    </row>
    <row r="26" spans="1:5" ht="15.75" customHeight="1">
      <c r="A26" s="47"/>
      <c r="B26" s="48"/>
      <c r="C26" s="49"/>
      <c r="D26" s="32" t="s">
        <v>29</v>
      </c>
      <c r="E26" s="55"/>
    </row>
    <row r="27" spans="1:5" ht="15.75" customHeight="1">
      <c r="A27" s="47"/>
      <c r="B27" s="48"/>
      <c r="C27" s="49"/>
      <c r="D27" s="32" t="s">
        <v>30</v>
      </c>
      <c r="E27" s="55">
        <v>2079.1999999999998</v>
      </c>
    </row>
    <row r="28" spans="1:5" ht="15.75" customHeight="1">
      <c r="A28" s="47"/>
      <c r="B28" s="48"/>
      <c r="C28" s="54">
        <v>4213</v>
      </c>
      <c r="D28" s="45" t="s">
        <v>31</v>
      </c>
      <c r="E28" s="46">
        <f>E30+E31</f>
        <v>67.900000000000006</v>
      </c>
    </row>
    <row r="29" spans="1:5" ht="15.75" customHeight="1">
      <c r="A29" s="47"/>
      <c r="B29" s="48"/>
      <c r="C29" s="49"/>
      <c r="D29" s="32" t="s">
        <v>18</v>
      </c>
      <c r="E29" s="55"/>
    </row>
    <row r="30" spans="1:5" ht="33" customHeight="1">
      <c r="A30" s="47"/>
      <c r="B30" s="48"/>
      <c r="C30" s="49"/>
      <c r="D30" s="56" t="s">
        <v>32</v>
      </c>
      <c r="E30" s="55">
        <v>57.2</v>
      </c>
    </row>
    <row r="31" spans="1:5" ht="31.5" customHeight="1">
      <c r="A31" s="47"/>
      <c r="B31" s="48"/>
      <c r="C31" s="49"/>
      <c r="D31" s="56" t="s">
        <v>33</v>
      </c>
      <c r="E31" s="55">
        <v>10.7</v>
      </c>
    </row>
    <row r="32" spans="1:5" ht="15.75" customHeight="1">
      <c r="A32" s="47"/>
      <c r="B32" s="48"/>
      <c r="C32" s="49">
        <v>4214</v>
      </c>
      <c r="D32" s="57" t="s">
        <v>34</v>
      </c>
      <c r="E32" s="55">
        <v>1686</v>
      </c>
    </row>
    <row r="33" spans="1:5" ht="15.75" customHeight="1">
      <c r="A33" s="47"/>
      <c r="B33" s="48"/>
      <c r="C33" s="49">
        <v>4215</v>
      </c>
      <c r="D33" s="57" t="s">
        <v>35</v>
      </c>
      <c r="E33" s="55">
        <v>160</v>
      </c>
    </row>
    <row r="34" spans="1:5" ht="15.75" customHeight="1">
      <c r="A34" s="47"/>
      <c r="B34" s="48"/>
      <c r="C34" s="49">
        <v>4216</v>
      </c>
      <c r="D34" s="57" t="s">
        <v>36</v>
      </c>
      <c r="E34" s="55"/>
    </row>
    <row r="35" spans="1:5" ht="15.75" customHeight="1">
      <c r="A35" s="47"/>
      <c r="B35" s="48"/>
      <c r="C35" s="49">
        <v>4217</v>
      </c>
      <c r="D35" s="57" t="s">
        <v>37</v>
      </c>
      <c r="E35" s="55"/>
    </row>
    <row r="36" spans="1:5" ht="15.75" customHeight="1">
      <c r="A36" s="47"/>
      <c r="B36" s="48"/>
      <c r="C36" s="54"/>
      <c r="D36" s="45" t="s">
        <v>38</v>
      </c>
      <c r="E36" s="46">
        <f>E38+E39</f>
        <v>7500</v>
      </c>
    </row>
    <row r="37" spans="1:5" ht="15.75" customHeight="1">
      <c r="A37" s="47"/>
      <c r="B37" s="48"/>
      <c r="C37" s="49"/>
      <c r="D37" s="32" t="s">
        <v>18</v>
      </c>
      <c r="E37" s="35"/>
    </row>
    <row r="38" spans="1:5" ht="15.75" customHeight="1">
      <c r="A38" s="47"/>
      <c r="B38" s="48"/>
      <c r="C38" s="49">
        <v>4221</v>
      </c>
      <c r="D38" s="32" t="s">
        <v>39</v>
      </c>
      <c r="E38" s="35">
        <v>7500</v>
      </c>
    </row>
    <row r="39" spans="1:5" ht="15.75" customHeight="1">
      <c r="A39" s="47"/>
      <c r="B39" s="48"/>
      <c r="C39" s="49">
        <v>4222</v>
      </c>
      <c r="D39" s="32" t="s">
        <v>40</v>
      </c>
      <c r="E39" s="35"/>
    </row>
    <row r="40" spans="1:5" ht="15.75" customHeight="1">
      <c r="A40" s="47"/>
      <c r="B40" s="48"/>
      <c r="C40" s="49">
        <v>4231</v>
      </c>
      <c r="D40" s="34" t="s">
        <v>41</v>
      </c>
      <c r="E40" s="35"/>
    </row>
    <row r="41" spans="1:5" ht="15.75" customHeight="1">
      <c r="A41" s="47"/>
      <c r="B41" s="48"/>
      <c r="C41" s="49">
        <v>4232</v>
      </c>
      <c r="D41" s="34" t="s">
        <v>42</v>
      </c>
      <c r="E41" s="35">
        <v>1256</v>
      </c>
    </row>
    <row r="42" spans="1:5" ht="33" customHeight="1">
      <c r="A42" s="47"/>
      <c r="B42" s="48"/>
      <c r="C42" s="49">
        <v>4233</v>
      </c>
      <c r="D42" s="34" t="s">
        <v>43</v>
      </c>
      <c r="E42" s="35"/>
    </row>
    <row r="43" spans="1:5" ht="15.75" customHeight="1">
      <c r="A43" s="47"/>
      <c r="B43" s="48"/>
      <c r="C43" s="49">
        <v>4234</v>
      </c>
      <c r="D43" s="34" t="s">
        <v>44</v>
      </c>
      <c r="E43" s="55"/>
    </row>
    <row r="44" spans="1:5" ht="15.75" customHeight="1">
      <c r="A44" s="47"/>
      <c r="B44" s="48"/>
      <c r="C44" s="49">
        <v>4235</v>
      </c>
      <c r="D44" s="34" t="s">
        <v>45</v>
      </c>
      <c r="E44" s="55"/>
    </row>
    <row r="45" spans="1:5" ht="32.25" customHeight="1">
      <c r="A45" s="47"/>
      <c r="B45" s="48"/>
      <c r="C45" s="49">
        <v>4236</v>
      </c>
      <c r="D45" s="34" t="s">
        <v>46</v>
      </c>
      <c r="E45" s="55"/>
    </row>
    <row r="46" spans="1:5" ht="15.75" customHeight="1">
      <c r="A46" s="47"/>
      <c r="B46" s="48"/>
      <c r="C46" s="49">
        <v>4237</v>
      </c>
      <c r="D46" s="34" t="s">
        <v>47</v>
      </c>
      <c r="E46" s="55">
        <v>300</v>
      </c>
    </row>
    <row r="47" spans="1:5" ht="15.75" customHeight="1">
      <c r="A47" s="47"/>
      <c r="B47" s="48"/>
      <c r="C47" s="49">
        <v>4239</v>
      </c>
      <c r="D47" s="27" t="s">
        <v>48</v>
      </c>
      <c r="E47" s="43">
        <v>428</v>
      </c>
    </row>
    <row r="48" spans="1:5" ht="15.75" customHeight="1">
      <c r="A48" s="47"/>
      <c r="B48" s="48"/>
      <c r="C48" s="49">
        <v>4241</v>
      </c>
      <c r="D48" s="34" t="s">
        <v>49</v>
      </c>
      <c r="E48" s="55"/>
    </row>
    <row r="49" spans="1:5" ht="33.75" customHeight="1">
      <c r="A49" s="47"/>
      <c r="B49" s="48"/>
      <c r="C49" s="49">
        <v>4251</v>
      </c>
      <c r="D49" s="27" t="s">
        <v>50</v>
      </c>
      <c r="E49" s="43">
        <v>300</v>
      </c>
    </row>
    <row r="50" spans="1:5" ht="30.75" customHeight="1">
      <c r="A50" s="47"/>
      <c r="B50" s="48"/>
      <c r="C50" s="54">
        <v>4252</v>
      </c>
      <c r="D50" s="45" t="s">
        <v>51</v>
      </c>
      <c r="E50" s="46">
        <f>E52+E53</f>
        <v>1200</v>
      </c>
    </row>
    <row r="51" spans="1:5" ht="15.75" customHeight="1">
      <c r="A51" s="47"/>
      <c r="B51" s="48"/>
      <c r="C51" s="49"/>
      <c r="D51" s="32" t="s">
        <v>18</v>
      </c>
      <c r="E51" s="43"/>
    </row>
    <row r="52" spans="1:5" ht="15.75" customHeight="1">
      <c r="A52" s="47"/>
      <c r="B52" s="48"/>
      <c r="C52" s="49"/>
      <c r="D52" s="58" t="s">
        <v>52</v>
      </c>
      <c r="E52" s="43">
        <v>1000</v>
      </c>
    </row>
    <row r="53" spans="1:5" ht="15.75" customHeight="1">
      <c r="A53" s="47"/>
      <c r="B53" s="48"/>
      <c r="C53" s="49"/>
      <c r="D53" s="58" t="s">
        <v>53</v>
      </c>
      <c r="E53" s="43">
        <v>200</v>
      </c>
    </row>
    <row r="54" spans="1:5" ht="15.75" customHeight="1">
      <c r="A54" s="47"/>
      <c r="B54" s="48"/>
      <c r="C54" s="54">
        <v>4261</v>
      </c>
      <c r="D54" s="45" t="s">
        <v>54</v>
      </c>
      <c r="E54" s="46">
        <f>E56+E57</f>
        <v>533</v>
      </c>
    </row>
    <row r="55" spans="1:5" ht="15.75" customHeight="1">
      <c r="A55" s="47"/>
      <c r="B55" s="48"/>
      <c r="C55" s="49"/>
      <c r="D55" s="32" t="s">
        <v>18</v>
      </c>
      <c r="E55" s="55"/>
    </row>
    <row r="56" spans="1:5" ht="15.75" customHeight="1">
      <c r="A56" s="47"/>
      <c r="B56" s="48"/>
      <c r="C56" s="49"/>
      <c r="D56" s="32" t="s">
        <v>55</v>
      </c>
      <c r="E56" s="55">
        <v>533</v>
      </c>
    </row>
    <row r="57" spans="1:5" ht="15.75" customHeight="1">
      <c r="A57" s="47"/>
      <c r="B57" s="48"/>
      <c r="C57" s="49"/>
      <c r="D57" s="32" t="s">
        <v>56</v>
      </c>
      <c r="E57" s="55"/>
    </row>
    <row r="58" spans="1:5" ht="15.75" customHeight="1">
      <c r="A58" s="47"/>
      <c r="B58" s="48"/>
      <c r="C58" s="49">
        <v>4262</v>
      </c>
      <c r="D58" s="34" t="s">
        <v>57</v>
      </c>
      <c r="E58" s="55"/>
    </row>
    <row r="59" spans="1:5" ht="15.75" customHeight="1">
      <c r="A59" s="47"/>
      <c r="B59" s="48"/>
      <c r="C59" s="49">
        <v>4264</v>
      </c>
      <c r="D59" s="34" t="s">
        <v>58</v>
      </c>
      <c r="E59" s="55">
        <v>3756</v>
      </c>
    </row>
    <row r="60" spans="1:5" ht="15.75" customHeight="1">
      <c r="A60" s="47"/>
      <c r="B60" s="48"/>
      <c r="C60" s="49">
        <v>4266</v>
      </c>
      <c r="D60" s="34" t="s">
        <v>59</v>
      </c>
      <c r="E60" s="55"/>
    </row>
    <row r="61" spans="1:5" ht="15.75" customHeight="1">
      <c r="A61" s="47"/>
      <c r="B61" s="48"/>
      <c r="C61" s="49">
        <v>4267</v>
      </c>
      <c r="D61" s="34" t="s">
        <v>60</v>
      </c>
      <c r="E61" s="55">
        <v>196</v>
      </c>
    </row>
    <row r="62" spans="1:5" ht="15.75" customHeight="1">
      <c r="A62" s="47"/>
      <c r="B62" s="48"/>
      <c r="C62" s="49">
        <v>4269</v>
      </c>
      <c r="D62" s="34" t="s">
        <v>61</v>
      </c>
      <c r="E62" s="55"/>
    </row>
    <row r="63" spans="1:5" ht="31.5" customHeight="1">
      <c r="A63" s="47"/>
      <c r="B63" s="48"/>
      <c r="C63" s="49">
        <v>4511</v>
      </c>
      <c r="D63" s="27" t="s">
        <v>62</v>
      </c>
      <c r="E63" s="55"/>
    </row>
    <row r="64" spans="1:5" ht="29.25" customHeight="1">
      <c r="A64" s="47"/>
      <c r="B64" s="48"/>
      <c r="C64" s="49">
        <v>4621</v>
      </c>
      <c r="D64" s="27" t="s">
        <v>63</v>
      </c>
      <c r="E64" s="55"/>
    </row>
    <row r="65" spans="1:5" ht="30.75" customHeight="1">
      <c r="A65" s="47"/>
      <c r="B65" s="48"/>
      <c r="C65" s="49">
        <v>4631</v>
      </c>
      <c r="D65" s="27" t="s">
        <v>64</v>
      </c>
      <c r="E65" s="55"/>
    </row>
    <row r="66" spans="1:5" ht="15.75" customHeight="1">
      <c r="A66" s="47"/>
      <c r="B66" s="48"/>
      <c r="C66" s="49">
        <v>4632</v>
      </c>
      <c r="D66" s="27" t="s">
        <v>65</v>
      </c>
      <c r="E66" s="55"/>
    </row>
    <row r="67" spans="1:5" ht="48.75" customHeight="1">
      <c r="A67" s="47"/>
      <c r="B67" s="48"/>
      <c r="C67" s="49" t="s">
        <v>66</v>
      </c>
      <c r="D67" s="27" t="s">
        <v>67</v>
      </c>
      <c r="E67" s="55"/>
    </row>
    <row r="68" spans="1:5" ht="45" customHeight="1">
      <c r="A68" s="47"/>
      <c r="B68" s="48"/>
      <c r="C68" s="49">
        <v>4638</v>
      </c>
      <c r="D68" s="27" t="s">
        <v>68</v>
      </c>
      <c r="E68" s="55"/>
    </row>
    <row r="69" spans="1:5" ht="15.75" customHeight="1">
      <c r="A69" s="47"/>
      <c r="B69" s="48"/>
      <c r="C69" s="49" t="s">
        <v>69</v>
      </c>
      <c r="D69" s="27" t="s">
        <v>70</v>
      </c>
      <c r="E69" s="55"/>
    </row>
    <row r="70" spans="1:5" ht="15.75" customHeight="1">
      <c r="A70" s="47"/>
      <c r="B70" s="48"/>
      <c r="C70" s="49">
        <v>4729</v>
      </c>
      <c r="D70" s="34" t="s">
        <v>71</v>
      </c>
      <c r="E70" s="59"/>
    </row>
    <row r="71" spans="1:5" ht="15.75" customHeight="1">
      <c r="A71" s="47"/>
      <c r="B71" s="48"/>
      <c r="C71" s="49">
        <v>4822</v>
      </c>
      <c r="D71" s="34" t="s">
        <v>72</v>
      </c>
      <c r="E71" s="59"/>
    </row>
    <row r="72" spans="1:5" ht="15.75" customHeight="1">
      <c r="A72" s="47"/>
      <c r="B72" s="48"/>
      <c r="C72" s="54">
        <v>4823</v>
      </c>
      <c r="D72" s="45" t="s">
        <v>73</v>
      </c>
      <c r="E72" s="46">
        <f>E74+E75+E76</f>
        <v>44</v>
      </c>
    </row>
    <row r="73" spans="1:5" ht="15.75" customHeight="1">
      <c r="A73" s="47"/>
      <c r="B73" s="48"/>
      <c r="C73" s="49"/>
      <c r="D73" s="32" t="s">
        <v>18</v>
      </c>
      <c r="E73" s="59"/>
    </row>
    <row r="74" spans="1:5" ht="15.75" customHeight="1">
      <c r="A74" s="47"/>
      <c r="B74" s="48"/>
      <c r="C74" s="49"/>
      <c r="D74" s="32" t="s">
        <v>74</v>
      </c>
      <c r="E74" s="59">
        <v>44</v>
      </c>
    </row>
    <row r="75" spans="1:5" ht="15.75" customHeight="1">
      <c r="A75" s="47"/>
      <c r="B75" s="48"/>
      <c r="C75" s="49"/>
      <c r="D75" s="32" t="s">
        <v>75</v>
      </c>
      <c r="E75" s="59"/>
    </row>
    <row r="76" spans="1:5" ht="15.75" customHeight="1">
      <c r="A76" s="47"/>
      <c r="B76" s="48"/>
      <c r="C76" s="49"/>
      <c r="D76" s="32" t="s">
        <v>76</v>
      </c>
      <c r="E76" s="59"/>
    </row>
    <row r="77" spans="1:5" ht="30" customHeight="1">
      <c r="A77" s="47"/>
      <c r="B77" s="48"/>
      <c r="C77" s="49" t="s">
        <v>77</v>
      </c>
      <c r="D77" s="34" t="s">
        <v>78</v>
      </c>
      <c r="E77" s="59"/>
    </row>
    <row r="78" spans="1:5" ht="15.75" customHeight="1">
      <c r="A78" s="47"/>
      <c r="B78" s="48"/>
      <c r="C78" s="49">
        <v>4861</v>
      </c>
      <c r="D78" s="34" t="s">
        <v>79</v>
      </c>
      <c r="E78" s="59"/>
    </row>
    <row r="79" spans="1:5" ht="15.75" customHeight="1">
      <c r="A79" s="60"/>
      <c r="B79" s="61"/>
      <c r="C79" s="49">
        <v>4891</v>
      </c>
      <c r="D79" s="34" t="s">
        <v>80</v>
      </c>
      <c r="E79" s="55"/>
    </row>
    <row r="80" spans="1:5" ht="15.75" customHeight="1">
      <c r="A80" s="62"/>
      <c r="B80" s="62"/>
      <c r="C80" s="63"/>
      <c r="D80" s="64"/>
      <c r="E80" s="65"/>
    </row>
    <row r="81" spans="1:5" ht="15.75" customHeight="1">
      <c r="A81" s="16" t="s">
        <v>6</v>
      </c>
      <c r="B81" s="16"/>
      <c r="C81" s="66"/>
      <c r="D81" s="67" t="s">
        <v>81</v>
      </c>
      <c r="E81" s="68">
        <f>SUM(E83:E87)</f>
        <v>37894</v>
      </c>
    </row>
    <row r="82" spans="1:5" ht="15.75" customHeight="1">
      <c r="A82" s="69" t="s">
        <v>8</v>
      </c>
      <c r="B82" s="69" t="s">
        <v>9</v>
      </c>
      <c r="C82" s="70"/>
      <c r="D82" s="40" t="s">
        <v>18</v>
      </c>
      <c r="E82" s="71"/>
    </row>
    <row r="83" spans="1:5" ht="15.75" customHeight="1">
      <c r="A83" s="72"/>
      <c r="B83" s="72"/>
      <c r="C83" s="73">
        <v>5121</v>
      </c>
      <c r="D83" s="74" t="s">
        <v>82</v>
      </c>
      <c r="E83" s="75"/>
    </row>
    <row r="84" spans="1:5" ht="15.75" customHeight="1">
      <c r="A84" s="47"/>
      <c r="B84" s="47"/>
      <c r="C84" s="73">
        <v>5122</v>
      </c>
      <c r="D84" s="74" t="s">
        <v>83</v>
      </c>
      <c r="E84" s="75">
        <v>37894</v>
      </c>
    </row>
    <row r="85" spans="1:5" ht="15.75" customHeight="1">
      <c r="A85" s="47"/>
      <c r="B85" s="47"/>
      <c r="C85" s="73">
        <v>5129</v>
      </c>
      <c r="D85" s="74" t="s">
        <v>84</v>
      </c>
      <c r="E85" s="75"/>
    </row>
    <row r="86" spans="1:5" ht="15.75" customHeight="1">
      <c r="A86" s="47"/>
      <c r="B86" s="47"/>
      <c r="C86" s="73">
        <v>5131</v>
      </c>
      <c r="D86" s="74" t="s">
        <v>85</v>
      </c>
      <c r="E86" s="75"/>
    </row>
    <row r="87" spans="1:5" ht="15.75" customHeight="1">
      <c r="A87" s="60"/>
      <c r="B87" s="60"/>
      <c r="C87" s="73">
        <v>5132</v>
      </c>
      <c r="D87" s="74" t="s">
        <v>86</v>
      </c>
      <c r="E87" s="75"/>
    </row>
  </sheetData>
  <mergeCells count="11">
    <mergeCell ref="A81:B81"/>
    <mergeCell ref="A1:E1"/>
    <mergeCell ref="D2:E2"/>
    <mergeCell ref="A5:B5"/>
    <mergeCell ref="A6:B6"/>
    <mergeCell ref="C6:D6"/>
    <mergeCell ref="A9:A17"/>
    <mergeCell ref="B9:B11"/>
    <mergeCell ref="B12:B13"/>
    <mergeCell ref="B14:B15"/>
    <mergeCell ref="B16:B17"/>
  </mergeCells>
  <conditionalFormatting sqref="C7:D7">
    <cfRule type="cellIs" dxfId="3" priority="2" stopIfTrue="1" operator="equal">
      <formula>0</formula>
    </cfRule>
  </conditionalFormatting>
  <conditionalFormatting sqref="D13:D14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2021-02-12T08:13:55Z</dcterms:modified>
</cp:coreProperties>
</file>